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emendozam\Desktop\CONTROL INTERNO 2026\"/>
    </mc:Choice>
  </mc:AlternateContent>
  <xr:revisionPtr revIDLastSave="0" documentId="8_{CD5E67AD-340B-41EB-8B3E-96F79AEC11B9}" xr6:coauthVersionLast="47" xr6:coauthVersionMax="47" xr10:uidLastSave="{00000000-0000-0000-0000-000000000000}"/>
  <bookViews>
    <workbookView xWindow="-120" yWindow="-120" windowWidth="29040" windowHeight="15840" xr2:uid="{7734DE79-87AD-4CF0-883B-DC2728412080}"/>
  </bookViews>
  <sheets>
    <sheet name="conclusione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1" l="1"/>
  <c r="O33" i="1" s="1"/>
  <c r="E33" i="1"/>
  <c r="O31" i="1"/>
  <c r="G31" i="1"/>
  <c r="E31" i="1"/>
  <c r="G29" i="1"/>
  <c r="M7" i="1" s="1"/>
  <c r="E29" i="1"/>
  <c r="O27" i="1"/>
  <c r="G27" i="1"/>
  <c r="E27" i="1"/>
  <c r="G25" i="1"/>
  <c r="O25" i="1" s="1"/>
  <c r="E25" i="1"/>
  <c r="O29" i="1" l="1"/>
</calcChain>
</file>

<file path=xl/sharedStrings.xml><?xml version="1.0" encoding="utf-8"?>
<sst xmlns="http://schemas.openxmlformats.org/spreadsheetml/2006/main" count="37" uniqueCount="36">
  <si>
    <t>Nombre de la Entidad:</t>
  </si>
  <si>
    <t>UNIDAD DE INFORMACIÓN Y ANÁLISIS FINANCIERO - UIAF</t>
  </si>
  <si>
    <t>Periodo Evaluado:</t>
  </si>
  <si>
    <t>SEGUNDO  SEMESTRE DE 2025</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</si>
  <si>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</si>
  <si>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</si>
  <si>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</si>
  <si>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</si>
  <si>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La entidad continua trabajando  en el fortalecimiento del Modelo Integrado de Planeación y Gestión, donde se encuentra artículado con el Sistema de Control Interno, observando  avances  y oportunidades de mejora que reafirma la operación e interrelación de los componentes, el cual forma parte de este método y es objeto de evaluación del presente informe.</t>
  </si>
  <si>
    <t>¿Es efectivo el sistema de control interno para los objetivos evaluados? (Si/No) (Justifique su respuesta):</t>
  </si>
  <si>
    <t>Si</t>
  </si>
  <si>
    <t xml:space="preserve">Con el aporte de cada una de las áreas  a todos los procesos, programas y proyectos, se continua  desarrollando actividades de mejora continua  llevando  conseguir  resultados y cumplimiendo con los objetivos y metas institucionales, es preciso hacer mención que los elementos integradores en la operación de estos procesos tienen consonancia y buena interrelación con el sistema.  </t>
  </si>
  <si>
    <t>La entidad cuenta dentro de su Sistema de Control Interno, con una institucionalidad (Líneas de defensa)  que le permita la toma de decisiones frente al control (Si/No) (Justifique su respuesta):</t>
  </si>
  <si>
    <t xml:space="preserve">La entidad  cuenta con la asignación de las responsabilidades de las líneas de defensa en la Politica de Administración de Riesgos, donde la Alta Dirección y la primera línea de defensa actúan de manera coordinada en su desempeño institucional. </t>
  </si>
  <si>
    <t>Componente</t>
  </si>
  <si>
    <t>¿El componente está presente y funcionando?</t>
  </si>
  <si>
    <t>Nivel de Cumplimiento componente</t>
  </si>
  <si>
    <r>
      <rPr>
        <b/>
        <u/>
        <sz val="12"/>
        <color theme="0"/>
        <rFont val="Arial"/>
      </rPr>
      <t xml:space="preserve"> Estado actual:</t>
    </r>
    <r>
      <rPr>
        <b/>
        <sz val="12"/>
        <color theme="0"/>
        <rFont val="Arial"/>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</si>
  <si>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</si>
  <si>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</si>
  <si>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</si>
  <si>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</si>
  <si>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Fortalezas:</t>
    </r>
    <r>
      <rPr>
        <sz val="9"/>
        <color theme="1"/>
        <rFont val="Arial"/>
        <family val="2"/>
      </rPr>
      <t xml:space="preserve">
1</t>
    </r>
    <r>
      <rPr>
        <sz val="9"/>
        <color rgb="FFFF0000"/>
        <rFont val="Arial"/>
        <family val="2"/>
      </rPr>
      <t xml:space="preserve">. </t>
    </r>
    <r>
      <rPr>
        <sz val="9"/>
        <rFont val="Arial"/>
        <family val="2"/>
      </rPr>
      <t>La entidad  cuenta con un nuevo modulo de  atencion  de las PQRSD   y canales  internos  para el establecimiento de denuncias sobre presuntas irregularidades</t>
    </r>
    <r>
      <rPr>
        <b/>
        <sz val="9"/>
        <color rgb="FFFF0000"/>
        <rFont val="Arial"/>
        <family val="2"/>
      </rPr>
      <t xml:space="preserve">
</t>
    </r>
    <r>
      <rPr>
        <sz val="9"/>
        <rFont val="Arial"/>
        <family val="2"/>
      </rPr>
      <t>2.La oficina de control interno  presento  ante el Comite  de Coordinación de Control Interno, el programa anual de auditorias  para la correspondiente aprobacion para la vigencia 2023.
3.La  oficina de control interno  en ejercicio de sus actividades  presentan  informes de auditoria  los cuales son presentados a la dirección segun  la guia de auditoria interna sugerido por el DAFP.</t>
    </r>
    <r>
      <rPr>
        <b/>
        <sz val="9"/>
        <color rgb="FFFF0000"/>
        <rFont val="Arial"/>
        <family val="2"/>
      </rPr>
      <t xml:space="preserve">
</t>
    </r>
    <r>
      <rPr>
        <b/>
        <sz val="9"/>
        <rFont val="Arial"/>
        <family val="2"/>
      </rPr>
      <t xml:space="preserve">Debilidades:
</t>
    </r>
    <r>
      <rPr>
        <sz val="9"/>
        <rFont val="Arial"/>
        <family val="2"/>
      </rPr>
      <t>1. En la actualidad   se encuentra en proceso de  actualizacion la Politica de Administración de Riesgos de acuerdo a los lineamientos de la nueva version   del  2022,  emitidos por el Departamento Administrativo de la Funcion Publica DAFP. 
2,  Se observan inconsistencias en la evaluación de la estructura de control, frente a la gestión del riesgo, lo anterior  hace necesario la  revision y actualizacion de el mapa de riesgos teniendo encuenta  la actualizacion de la politica de riesgo aprobada mediante resolucion 180 del 5 de junio 2024</t>
    </r>
  </si>
  <si>
    <r>
      <rPr>
        <b/>
        <sz val="12"/>
        <color theme="1"/>
        <rFont val="Arial"/>
      </rPr>
      <t xml:space="preserve">Fortalezas:
</t>
    </r>
    <r>
      <rPr>
        <sz val="12"/>
        <color theme="1"/>
        <rFont val="Arial"/>
      </rPr>
      <t>1. Se cuenta con los canales internos apropiados para el establecimiento de denuncias sobre presuntas irregularidades</t>
    </r>
    <r>
      <rPr>
        <b/>
        <sz val="12"/>
        <color theme="1"/>
        <rFont val="Arial"/>
      </rPr>
      <t xml:space="preserve">
</t>
    </r>
    <r>
      <rPr>
        <sz val="12"/>
        <color theme="1"/>
        <rFont val="Arial"/>
      </rPr>
      <t xml:space="preserve">2. El Comité Institucional de Coordinación de Control Interno, opera de conformidad con la norma, y a su vez presenta el Programa Anual de Auditorías para su respectiva aprobación.
3. Definición y actualización de la Politica de Administración del Riesgo, acorde con los lineamientos recientes exigidos por el DAFP. </t>
    </r>
    <r>
      <rPr>
        <b/>
        <sz val="12"/>
        <color theme="1"/>
        <rFont val="Arial"/>
      </rPr>
      <t xml:space="preserve">
</t>
    </r>
    <r>
      <rPr>
        <sz val="12"/>
        <color theme="1"/>
        <rFont val="Arial"/>
      </rPr>
      <t>4. Se examinan los cambios en el entorno que afectan la Planeación Estrategica, donde se toman decisiones que garantizan el cumplimiento de metas y objetivos
5. El proceso de selección, permanencia y retiro de personal se lleva a cabo de manera supervisada en consonancia con las normas y los procedimientos internos asociados.</t>
    </r>
    <r>
      <rPr>
        <b/>
        <sz val="12"/>
        <color theme="1"/>
        <rFont val="Arial"/>
      </rPr>
      <t xml:space="preserve">
</t>
    </r>
    <r>
      <rPr>
        <sz val="12"/>
        <color theme="1"/>
        <rFont val="Arial"/>
      </rPr>
      <t>6. Los informes presentados por la Oficina de Control Interno son objeto de análisis para la toma de decisiones, y las acciones de mejora correspondientes.</t>
    </r>
    <r>
      <rPr>
        <b/>
        <sz val="12"/>
        <color theme="1"/>
        <rFont val="Arial"/>
      </rPr>
      <t xml:space="preserve">
Debilidades:
</t>
    </r>
    <r>
      <rPr>
        <sz val="12"/>
        <color theme="1"/>
        <rFont val="Arial"/>
      </rPr>
      <t>1. Menguado avance en las actividades relacionadas con la Politica de Integridad
2. En proceso de definición de las líneas de reporte en temas clave relacionando con las líneas de defensa
3. Falta de socialización de la actualización de la Politica de Administración de Riesgos y la responsabilidad de la 1era línea de defensa a los funcionarios nuevos. 
4. Se observan inconsistencias en la evaluación de la estructura de control, frente a la gestión del riesgo</t>
    </r>
  </si>
  <si>
    <t>Evaluación de riesgos</t>
  </si>
  <si>
    <r>
      <rPr>
        <b/>
        <sz val="10"/>
        <color theme="1"/>
        <rFont val="Arial"/>
      </rPr>
      <t xml:space="preserve">Fortalezas: </t>
    </r>
    <r>
      <rPr>
        <sz val="10"/>
        <color theme="1"/>
        <rFont val="Arial"/>
      </rPr>
      <t xml:space="preserve">
1. actualizacion  de la  Politica de Administración de Riesgos  incluye  todos sus procesos, programas y proyectos
3. El analisis , elaborcion y tratamiento de los riesgos  cuentan con  los diferentes  aspectos  para  su validacion y mitigacion  de  todos los riesgos  contemplados en la entidad.
</t>
    </r>
    <r>
      <rPr>
        <b/>
        <sz val="10"/>
        <color theme="1"/>
        <rFont val="Arial"/>
      </rPr>
      <t>Debilidades:</t>
    </r>
    <r>
      <rPr>
        <sz val="10"/>
        <color theme="1"/>
        <rFont val="Arial"/>
      </rPr>
      <t xml:space="preserve">
1. Falta  realizar  la valoración de los riesgos con la última  metodología adoptada en la Politica de Administración de Riesgos
</t>
    </r>
  </si>
  <si>
    <r>
      <rPr>
        <b/>
        <sz val="10"/>
        <color theme="1"/>
        <rFont val="Arial"/>
      </rPr>
      <t xml:space="preserve">Fortalezas: </t>
    </r>
    <r>
      <rPr>
        <sz val="10"/>
        <color theme="1"/>
        <rFont val="Arial"/>
      </rPr>
      <t xml:space="preserve">
1. La Unidad cuenta con una plataforma estrategica conforme con sus objetivos y metas institucionales
2. La Politica de Administración de Riesgos se ajusta a la estructura de la entidad incluyendo todos sus procesos, programas y proyectos
3. Se evidencia que las funciones están distribuidas en diferentes roles para evitar el riesgo de acciones fraudulentas
</t>
    </r>
    <r>
      <rPr>
        <b/>
        <sz val="10"/>
        <color theme="1"/>
        <rFont val="Arial"/>
      </rPr>
      <t>Debilidades:</t>
    </r>
    <r>
      <rPr>
        <sz val="10"/>
        <color theme="1"/>
        <rFont val="Arial"/>
      </rPr>
      <t xml:space="preserve">
1. No se ha ajustado la valoración de los riesgos con la reciente metodología adoptada en la Politica de Administración de Riesgos
2. No se efectúa seguimiento a las acciones definidas para resolver las materializaciones de riesgos y monitoreos periodicos correspondientes a los controles</t>
    </r>
  </si>
  <si>
    <t>Actividades de control</t>
  </si>
  <si>
    <r>
      <rPr>
        <b/>
        <sz val="10"/>
        <color theme="1"/>
        <rFont val="Arial"/>
      </rPr>
      <t>Fortalezas:</t>
    </r>
    <r>
      <rPr>
        <sz val="10"/>
        <color theme="1"/>
        <rFont val="Arial"/>
      </rPr>
      <t xml:space="preserve">
1. la entidad tiene implemetado controles tendientes a  el cuidado  en el manejo de la informacion, la cual es utilizada  para el desarrollo de sus actividades con el fin de  salvaguardar la integridad, disponibilidad  y confidencialidad de la informacion en general.
</t>
    </r>
    <r>
      <rPr>
        <b/>
        <sz val="10"/>
        <color theme="1"/>
        <rFont val="Arial"/>
      </rPr>
      <t>Debilidades:</t>
    </r>
    <r>
      <rPr>
        <sz val="10"/>
        <color theme="1"/>
        <rFont val="Arial"/>
      </rPr>
      <t xml:space="preserve">
1. Falta   diseñar, analizar y tratar los riesgos  de acuerdo a la autorizacion  de reestructuracion de la entidad aprobada con los decretos 152 y 153 de mayo 4 de 2022.
</t>
    </r>
  </si>
  <si>
    <r>
      <rPr>
        <b/>
        <sz val="10"/>
        <color theme="1"/>
        <rFont val="Arial"/>
      </rPr>
      <t>Fortalezas:</t>
    </r>
    <r>
      <rPr>
        <sz val="10"/>
        <color theme="1"/>
        <rFont val="Arial"/>
      </rPr>
      <t xml:space="preserve">
1. El Sistema Integrado de Gestión se articula con MIPG y con el Sistema de Control Interno
2. Se cuentan con los controles sobre la infraestructura tecnologica procurando salvaguardar la integridad, disponibilidad y confidencialidad de la información.
</t>
    </r>
    <r>
      <rPr>
        <b/>
        <sz val="10"/>
        <color theme="1"/>
        <rFont val="Arial"/>
      </rPr>
      <t>Debilidades:</t>
    </r>
    <r>
      <rPr>
        <sz val="10"/>
        <color theme="1"/>
        <rFont val="Arial"/>
      </rPr>
      <t xml:space="preserve">
1. Falta alinear el diseño y evaluación de los controles con las directrices contempladas en la Politica de Administración de Riesgos
2. No se ejecuta periodicamente el monitoreo a los riesgos acorde con la Politica de Administración de Riesgos, para verificar que los responsables los lleven a cabo tal como han sido definidos
</t>
    </r>
  </si>
  <si>
    <t>Información y comunicación</t>
  </si>
  <si>
    <r>
      <t xml:space="preserve">Fortalezas:
</t>
    </r>
    <r>
      <rPr>
        <sz val="10"/>
        <rFont val="Arial"/>
        <family val="2"/>
      </rPr>
      <t>1. Con la tecnologia  con que cuenta la entidad  le permite   contribuir  con   el cumplimiento   de  objetivos y metas institucionales
2. Los procediminetos   relacionados con  información y comunicación   se encuentran  documentados.
3. La UIAF  cuenta con  la politica de comunicaciones  donde se describe todos los aspectos  referentes a  la  comunicación interna y externa
4. La entidad  unifico algunos procesos que tienen que ver con  la  informacion y comunicacion  con el fin de agilizar algunas activides y evitar duplicidad en procesos.</t>
    </r>
    <r>
      <rPr>
        <b/>
        <sz val="10"/>
        <rFont val="Arial"/>
        <family val="2"/>
      </rPr>
      <t xml:space="preserve">
Debilidades:
</t>
    </r>
    <r>
      <rPr>
        <sz val="10"/>
        <rFont val="Arial"/>
        <family val="2"/>
      </rPr>
      <t>1. La politica de comunicacion e informacion  se encuentra en proceso de ajuste y  actualizacion  mas o menos  para finales de  de septiembre de 2025 .  
2. Pendiente de  actualizar  el inventario de activos de informacion de la entidad.
3. Procedimientos deben ser ajustados teneindo en cuenta la reestructuracion de la entidad  decretos 152 y 153 de mayo  4 de 2022.</t>
    </r>
  </si>
  <si>
    <r>
      <rPr>
        <b/>
        <sz val="10"/>
        <color theme="1"/>
        <rFont val="Arial"/>
      </rPr>
      <t>Fortalezas:</t>
    </r>
    <r>
      <rPr>
        <sz val="10"/>
        <color theme="1"/>
        <rFont val="Arial"/>
      </rPr>
      <t xml:space="preserve">
1. La entidad cuenta con la infraestructura tecnologica adecuada que le permite un volumen importante de procesamiento de información que le ayuda a  cumplir con sus objetivos y metas institucionales
2. Se tiene documentado un procedimiento y mecanismos de contacto para gestionar los avisos por presuntas irregularidades
3. La UIAF implementa politicas documentadas que le permiten una gestión efectiva de su comunicación interna y externa
</t>
    </r>
    <r>
      <rPr>
        <b/>
        <sz val="10"/>
        <color theme="1"/>
        <rFont val="Arial"/>
      </rPr>
      <t xml:space="preserve">Debilidades:
1. </t>
    </r>
    <r>
      <rPr>
        <sz val="10"/>
        <color theme="1"/>
        <rFont val="Arial"/>
      </rPr>
      <t>Falta ajustar la identificación de los activos de información en ocasión de la reestructuración que tuvo la Unidad. 
2. Pendiente de alinear la identificación y valoración de los riesgos a la nueva metodología en la Politica de Administración de Riesgos
3. Procedimientos de la gestión de la información recibida y enviada desactualizados</t>
    </r>
  </si>
  <si>
    <t xml:space="preserve">Monitoreo </t>
  </si>
  <si>
    <r>
      <rPr>
        <b/>
        <sz val="10"/>
        <rFont val="Arial"/>
        <family val="2"/>
      </rPr>
      <t>Fortalezas:</t>
    </r>
    <r>
      <rPr>
        <sz val="10"/>
        <rFont val="Arial"/>
        <family val="2"/>
      </rPr>
      <t xml:space="preserve">
1. La entidad  realiza  las actividades de auditoria por parte de la oficina de control interno  teniendo encuenta  el   Programa Anual de Auditorías  aprobado  en reunion del  Comité Institucional de Coordinación de Control Interno.
2. La UIAF continua con el  seguimiento mensual a la gestión de PQRSD, donde se analiza para la mejora del Sistema de Control Interno
4. Existe un Seguimiento  a las acciones  de los planes de mejoramento derivadas  de las auditorias  realizadas segun la programacion anual de  la Oficina de Control Interno
</t>
    </r>
    <r>
      <rPr>
        <b/>
        <sz val="10"/>
        <rFont val="Arial"/>
        <family val="2"/>
      </rPr>
      <t>Debilidades:</t>
    </r>
    <r>
      <rPr>
        <sz val="10"/>
        <rFont val="Arial"/>
        <family val="2"/>
      </rPr>
      <t xml:space="preserve">
1. Falta  las acciones de monitoreo en las activdades transversales de la segunda línea de defensa (mapa de aseguramiento)
2. La entidad  debe  realizar  la valoración de los riesgos con la reciente metodología adoptada en la Politica de Administración de Riesgos
</t>
    </r>
  </si>
  <si>
    <r>
      <rPr>
        <b/>
        <sz val="10"/>
        <color theme="1"/>
        <rFont val="Arial"/>
      </rPr>
      <t>Fortalezas:</t>
    </r>
    <r>
      <rPr>
        <sz val="10"/>
        <color theme="1"/>
        <rFont val="Arial"/>
      </rPr>
      <t xml:space="preserve">
1. Se cuenta con la aprobación del  Programa Anual de Auditorías por parte del Comité Institucional de Coordinación de Control Interno, asimismo, los mecanismos para su seguimiento y evaluación.
2. La entidad considera los resultados de las evaluaciones por parte de varios entes externos  para su mejora continua
3. Se realiza seguimiento mensual a la gestión de PQRSD, donde se analiza para la mejora del Sistema de Control Interno
4. Existe una evaluación constante de la efectividad de las acciones de mejoramiento tanto por la segunda línea de defensa como de la Oficina de Control Interno
</t>
    </r>
    <r>
      <rPr>
        <b/>
        <sz val="10"/>
        <color theme="1"/>
        <rFont val="Arial"/>
      </rPr>
      <t>Debilidades:</t>
    </r>
    <r>
      <rPr>
        <sz val="10"/>
        <color theme="1"/>
        <rFont val="Arial"/>
      </rPr>
      <t xml:space="preserve">
1. Falta concretar las líneas de clave de reporte en el marco de las responsabilidades de las líneas de defensa junto con las acciones de monitoreo en las activdades transversales de la segunda línea de defensa (mapa de aseguramiento)
2. No se ha ajustado la valoración de los riesgos con la reciente metodología adoptada en la Politica de Administración de Riesgos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</si>
</sst>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0"/>
      <color theme="1"/>
      <name val="Arial"/>
    </font>
    <font>
      <b/>
      <sz val="20"/>
      <color theme="0"/>
      <name val="Arial Narrow"/>
    </font>
    <font>
      <b/>
      <sz val="20"/>
      <color theme="1"/>
      <name val="Arial Narrow"/>
    </font>
    <font>
      <sz val="10"/>
      <name val="Arial"/>
    </font>
    <font>
      <sz val="11"/>
      <color theme="1"/>
      <name val="Arial Narrow"/>
    </font>
    <font>
      <b/>
      <sz val="20"/>
      <color theme="1"/>
      <name val="Arial Narrow"/>
      <family val="2"/>
    </font>
    <font>
      <sz val="11"/>
      <color theme="0"/>
      <name val="Arial Narrow"/>
    </font>
    <font>
      <b/>
      <sz val="18"/>
      <color theme="0"/>
      <name val="Arial"/>
    </font>
    <font>
      <b/>
      <sz val="20"/>
      <color theme="1"/>
      <name val="Arial"/>
    </font>
    <font>
      <sz val="20"/>
      <color rgb="FFFF0000"/>
      <name val="Arial"/>
    </font>
    <font>
      <b/>
      <sz val="12"/>
      <color rgb="FFFF0000"/>
      <name val="Arial"/>
    </font>
    <font>
      <b/>
      <sz val="12"/>
      <color theme="1"/>
      <name val="Arial"/>
    </font>
    <font>
      <sz val="25"/>
      <color theme="1"/>
      <name val="Arial"/>
    </font>
    <font>
      <sz val="22"/>
      <color theme="1"/>
      <name val="Arial"/>
    </font>
    <font>
      <sz val="20"/>
      <color theme="1"/>
      <name val="Arial"/>
    </font>
    <font>
      <b/>
      <sz val="10"/>
      <color rgb="FFFF0000"/>
      <name val="Arial"/>
    </font>
    <font>
      <b/>
      <sz val="12"/>
      <color theme="0"/>
      <name val="Arial"/>
    </font>
    <font>
      <b/>
      <u/>
      <sz val="12"/>
      <color theme="0"/>
      <name val="Arial"/>
    </font>
    <font>
      <b/>
      <sz val="10"/>
      <color theme="1"/>
      <name val="Arial"/>
    </font>
    <font>
      <sz val="18"/>
      <color theme="1"/>
      <name val="Arial"/>
    </font>
    <font>
      <b/>
      <sz val="16"/>
      <color theme="1"/>
      <name val="Arial"/>
    </font>
    <font>
      <b/>
      <sz val="9"/>
      <color theme="1"/>
      <name val="Arial"/>
      <family val="2"/>
    </font>
    <font>
      <sz val="9"/>
      <color theme="1"/>
      <name val="Arial"/>
      <family val="2"/>
    </font>
    <font>
      <sz val="9"/>
      <color rgb="FFFF0000"/>
      <name val="Arial"/>
      <family val="2"/>
    </font>
    <font>
      <sz val="9"/>
      <name val="Arial"/>
      <family val="2"/>
    </font>
    <font>
      <b/>
      <sz val="9"/>
      <color rgb="FFFF0000"/>
      <name val="Arial"/>
      <family val="2"/>
    </font>
    <font>
      <b/>
      <sz val="9"/>
      <name val="Arial"/>
      <family val="2"/>
    </font>
    <font>
      <sz val="12"/>
      <color theme="1"/>
      <name val="Arial"/>
    </font>
    <font>
      <sz val="10"/>
      <color theme="1"/>
      <name val="Arial"/>
      <family val="2"/>
    </font>
    <font>
      <b/>
      <sz val="10"/>
      <name val="Arial"/>
      <family val="2"/>
    </font>
    <font>
      <sz val="10"/>
      <name val="Arial"/>
      <family val="2"/>
    </font>
    <font>
      <b/>
      <i/>
      <sz val="10"/>
      <color theme="1"/>
      <name val="Arial"/>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3">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2" fillId="3"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4" fillId="0" borderId="7" xfId="0" applyFont="1" applyBorder="1"/>
    <xf numFmtId="0" fontId="4" fillId="0" borderId="8" xfId="0" applyFont="1" applyBorder="1"/>
    <xf numFmtId="0" fontId="5" fillId="2" borderId="0" xfId="0" applyFont="1" applyFill="1" applyAlignment="1">
      <alignment horizontal="center"/>
    </xf>
    <xf numFmtId="0" fontId="1" fillId="2" borderId="9" xfId="0" applyFont="1" applyFill="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2" fillId="3" borderId="14" xfId="0" applyFont="1" applyFill="1" applyBorder="1" applyAlignment="1">
      <alignment horizontal="center" vertical="center"/>
    </xf>
    <xf numFmtId="164" fontId="6" fillId="2" borderId="15" xfId="0" applyNumberFormat="1" applyFont="1" applyFill="1" applyBorder="1" applyAlignment="1">
      <alignment horizontal="center" vertical="center"/>
    </xf>
    <xf numFmtId="0" fontId="4" fillId="0" borderId="16" xfId="0" applyFont="1" applyBorder="1"/>
    <xf numFmtId="0" fontId="4" fillId="0" borderId="17" xfId="0" applyFont="1" applyBorder="1"/>
    <xf numFmtId="164" fontId="5" fillId="2" borderId="0" xfId="0" applyNumberFormat="1" applyFont="1" applyFill="1" applyAlignment="1">
      <alignment horizontal="center"/>
    </xf>
    <xf numFmtId="0" fontId="7" fillId="2" borderId="0" xfId="0" applyFont="1" applyFill="1" applyAlignment="1">
      <alignment vertical="center"/>
    </xf>
    <xf numFmtId="0" fontId="8" fillId="3" borderId="18" xfId="0" applyFont="1" applyFill="1" applyBorder="1" applyAlignment="1">
      <alignment horizontal="center" vertical="center" wrapText="1"/>
    </xf>
    <xf numFmtId="0" fontId="4" fillId="0" borderId="19" xfId="0" applyFont="1" applyBorder="1"/>
    <xf numFmtId="0" fontId="4" fillId="0" borderId="20" xfId="0" applyFont="1" applyBorder="1"/>
    <xf numFmtId="9" fontId="9" fillId="3" borderId="21" xfId="0" applyNumberFormat="1"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xf numFmtId="0" fontId="8"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8" fillId="2" borderId="0" xfId="0" applyFont="1" applyFill="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49" fontId="12" fillId="2" borderId="25" xfId="0" applyNumberFormat="1" applyFont="1" applyFill="1" applyBorder="1" applyAlignment="1">
      <alignment horizontal="left" vertical="center" wrapText="1"/>
    </xf>
    <xf numFmtId="0" fontId="4"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left" vertical="center" wrapText="1"/>
    </xf>
    <xf numFmtId="0" fontId="4" fillId="0" borderId="29" xfId="0" applyFont="1" applyBorder="1"/>
    <xf numFmtId="0" fontId="4" fillId="0" borderId="30" xfId="0" applyFont="1" applyBorder="1"/>
    <xf numFmtId="49" fontId="1" fillId="2" borderId="0" xfId="0" applyNumberFormat="1" applyFont="1" applyFill="1" applyAlignment="1">
      <alignment horizontal="left" vertical="top" wrapText="1"/>
    </xf>
    <xf numFmtId="49" fontId="15" fillId="2" borderId="28" xfId="0" applyNumberFormat="1" applyFont="1" applyFill="1" applyBorder="1" applyAlignment="1">
      <alignment horizontal="left" vertical="center" wrapText="1"/>
    </xf>
    <xf numFmtId="49" fontId="12" fillId="2" borderId="31" xfId="0" applyNumberFormat="1" applyFont="1" applyFill="1" applyBorder="1" applyAlignment="1">
      <alignment horizontal="left" vertical="center" wrapText="1"/>
    </xf>
    <xf numFmtId="0" fontId="4" fillId="0" borderId="32" xfId="0" applyFont="1" applyBorder="1"/>
    <xf numFmtId="0" fontId="16" fillId="2" borderId="0" xfId="0" applyFont="1" applyFill="1" applyAlignment="1">
      <alignment wrapText="1"/>
    </xf>
    <xf numFmtId="0" fontId="8" fillId="4" borderId="33" xfId="0" applyFont="1" applyFill="1" applyBorder="1" applyAlignment="1">
      <alignment horizontal="center" vertical="center" wrapText="1"/>
    </xf>
    <xf numFmtId="0" fontId="12"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1" fillId="2" borderId="0" xfId="0" applyFont="1" applyFill="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Alignment="1">
      <alignment horizontal="center" vertical="center" wrapText="1"/>
    </xf>
    <xf numFmtId="0" fontId="19" fillId="2" borderId="0" xfId="0" applyFont="1" applyFill="1" applyAlignment="1">
      <alignment wrapText="1"/>
    </xf>
    <xf numFmtId="0" fontId="20" fillId="0" borderId="0" xfId="0" applyFont="1" applyAlignment="1">
      <alignment horizontal="center" wrapText="1"/>
    </xf>
    <xf numFmtId="0" fontId="1" fillId="0" borderId="0" xfId="0" applyFont="1"/>
    <xf numFmtId="0" fontId="1" fillId="0" borderId="35" xfId="0" applyFont="1" applyBorder="1"/>
    <xf numFmtId="0" fontId="8" fillId="5" borderId="14" xfId="0" applyFont="1" applyFill="1" applyBorder="1" applyAlignment="1">
      <alignment horizontal="center" vertical="center" wrapText="1"/>
    </xf>
    <xf numFmtId="0" fontId="17" fillId="0" borderId="0" xfId="0" applyFont="1" applyAlignment="1">
      <alignment vertical="center"/>
    </xf>
    <xf numFmtId="0" fontId="12" fillId="0" borderId="14" xfId="0" applyFont="1" applyBorder="1" applyAlignment="1">
      <alignment horizontal="center" vertical="center"/>
    </xf>
    <xf numFmtId="9" fontId="12" fillId="0" borderId="0" xfId="0" applyNumberFormat="1" applyFont="1" applyAlignment="1">
      <alignment vertical="center"/>
    </xf>
    <xf numFmtId="9" fontId="21" fillId="6" borderId="14" xfId="0" applyNumberFormat="1" applyFont="1" applyFill="1" applyBorder="1" applyAlignment="1">
      <alignment horizontal="center" vertical="center"/>
    </xf>
    <xf numFmtId="0" fontId="22" fillId="0" borderId="36" xfId="0" applyFont="1" applyBorder="1" applyAlignment="1">
      <alignment vertical="center" wrapText="1"/>
    </xf>
    <xf numFmtId="0" fontId="12" fillId="0" borderId="0" xfId="0" applyFont="1" applyAlignment="1">
      <alignment vertical="center"/>
    </xf>
    <xf numFmtId="0" fontId="12" fillId="0" borderId="17" xfId="0" applyFont="1" applyBorder="1" applyAlignment="1">
      <alignment vertical="center"/>
    </xf>
    <xf numFmtId="0" fontId="12" fillId="0" borderId="36" xfId="0" applyFont="1" applyBorder="1" applyAlignment="1">
      <alignment vertical="center" wrapText="1"/>
    </xf>
    <xf numFmtId="0" fontId="12" fillId="0" borderId="0" xfId="0" applyFont="1" applyAlignment="1">
      <alignment horizontal="left" vertical="center"/>
    </xf>
    <xf numFmtId="9" fontId="12" fillId="0" borderId="14" xfId="0" applyNumberFormat="1" applyFont="1" applyBorder="1" applyAlignment="1">
      <alignment horizontal="center" vertical="center"/>
    </xf>
    <xf numFmtId="0" fontId="12" fillId="2" borderId="9" xfId="0" applyFont="1" applyFill="1" applyBorder="1" applyAlignment="1">
      <alignment vertical="center"/>
    </xf>
    <xf numFmtId="0" fontId="12" fillId="2" borderId="0" xfId="0" applyFont="1" applyFill="1" applyAlignment="1">
      <alignment vertical="center"/>
    </xf>
    <xf numFmtId="0" fontId="1" fillId="0" borderId="0" xfId="0" applyFont="1" applyAlignment="1">
      <alignment horizontal="center"/>
    </xf>
    <xf numFmtId="0" fontId="1" fillId="0" borderId="14" xfId="0" applyFont="1" applyBorder="1"/>
    <xf numFmtId="0" fontId="1" fillId="0" borderId="36" xfId="0" applyFont="1" applyBorder="1"/>
    <xf numFmtId="0" fontId="1" fillId="0" borderId="0" xfId="0" applyFont="1" applyAlignment="1">
      <alignment horizontal="left"/>
    </xf>
    <xf numFmtId="0" fontId="1" fillId="0" borderId="14" xfId="0" applyFont="1" applyBorder="1" applyAlignment="1">
      <alignment horizontal="left"/>
    </xf>
    <xf numFmtId="0" fontId="8" fillId="7" borderId="14" xfId="0" applyFont="1" applyFill="1" applyBorder="1" applyAlignment="1">
      <alignment horizontal="center" vertical="center" wrapText="1"/>
    </xf>
    <xf numFmtId="0" fontId="1" fillId="0" borderId="36" xfId="0" applyFont="1" applyBorder="1" applyAlignment="1">
      <alignment vertical="center" wrapText="1"/>
    </xf>
    <xf numFmtId="0" fontId="1" fillId="0" borderId="17" xfId="0" applyFont="1" applyBorder="1"/>
    <xf numFmtId="0" fontId="8" fillId="3" borderId="14" xfId="0" applyFont="1" applyFill="1" applyBorder="1" applyAlignment="1">
      <alignment horizontal="center" vertical="center" wrapText="1"/>
    </xf>
    <xf numFmtId="0" fontId="29" fillId="0" borderId="36" xfId="0" applyFont="1" applyBorder="1" applyAlignment="1">
      <alignment vertical="center" wrapText="1"/>
    </xf>
    <xf numFmtId="0" fontId="8" fillId="8" borderId="14" xfId="0" applyFont="1" applyFill="1" applyBorder="1" applyAlignment="1">
      <alignment horizontal="center" vertical="center" wrapText="1"/>
    </xf>
    <xf numFmtId="0" fontId="30" fillId="0" borderId="36" xfId="0" applyFont="1" applyBorder="1" applyAlignment="1">
      <alignment horizontal="left" vertical="center" wrapText="1"/>
    </xf>
    <xf numFmtId="0" fontId="1" fillId="0" borderId="36" xfId="0" applyFont="1" applyBorder="1" applyAlignment="1">
      <alignment horizontal="left" vertical="center" wrapText="1"/>
    </xf>
    <xf numFmtId="0" fontId="8" fillId="9" borderId="14" xfId="0" applyFont="1" applyFill="1" applyBorder="1" applyAlignment="1">
      <alignment horizontal="center" vertical="center" wrapText="1"/>
    </xf>
    <xf numFmtId="0" fontId="31" fillId="0" borderId="37" xfId="0" applyFont="1" applyBorder="1" applyAlignment="1">
      <alignment vertical="center" wrapText="1"/>
    </xf>
    <xf numFmtId="0" fontId="1" fillId="0" borderId="37" xfId="0" applyFont="1" applyBorder="1" applyAlignment="1">
      <alignment vertical="center" wrapText="1"/>
    </xf>
    <xf numFmtId="0" fontId="17" fillId="2" borderId="0" xfId="0" applyFont="1" applyFill="1" applyAlignment="1">
      <alignment vertical="center"/>
    </xf>
    <xf numFmtId="0" fontId="12" fillId="2" borderId="0" xfId="0" applyFont="1" applyFill="1" applyAlignment="1">
      <alignment horizontal="left" vertical="center"/>
    </xf>
    <xf numFmtId="0" fontId="32" fillId="2" borderId="0" xfId="0" applyFont="1" applyFill="1" applyAlignment="1">
      <alignment vertical="center"/>
    </xf>
    <xf numFmtId="0" fontId="32" fillId="2" borderId="0" xfId="0" applyFont="1" applyFill="1"/>
    <xf numFmtId="0" fontId="1" fillId="2" borderId="38" xfId="0" applyFont="1" applyFill="1" applyBorder="1"/>
    <xf numFmtId="0" fontId="1" fillId="2" borderId="39" xfId="0" applyFont="1" applyFill="1" applyBorder="1"/>
    <xf numFmtId="0" fontId="1" fillId="2" borderId="40" xfId="0" applyFont="1" applyFill="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a:extLst>
            <a:ext uri="{FF2B5EF4-FFF2-40B4-BE49-F238E27FC236}">
              <a16:creationId xmlns:a16="http://schemas.microsoft.com/office/drawing/2014/main" id="{46DE2E3B-8A14-4677-A0FB-D3AAB8509329}"/>
            </a:ext>
          </a:extLst>
        </xdr:cNvPr>
        <xdr:cNvPicPr preferRelativeResize="0"/>
      </xdr:nvPicPr>
      <xdr:blipFill>
        <a:blip xmlns:r="http://schemas.openxmlformats.org/officeDocument/2006/relationships" r:embed="rId1" cstate="print"/>
        <a:stretch>
          <a:fillRect/>
        </a:stretch>
      </xdr:blipFill>
      <xdr:spPr>
        <a:xfrm>
          <a:off x="2609850" y="2066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mendozam/Downloads/Evaluacion%20Independiente%20a%20Enero%20d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ciones"/>
      <sheetName val="Instructivo"/>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0.84375</v>
          </cell>
        </row>
        <row r="26">
          <cell r="N26">
            <v>0.6029411764705882</v>
          </cell>
        </row>
        <row r="43">
          <cell r="N43">
            <v>0.52083333333333337</v>
          </cell>
        </row>
        <row r="55">
          <cell r="N55">
            <v>0.875</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DFD2-A860-4691-B939-F715F9553B8C}">
  <dimension ref="A1:Z1000"/>
  <sheetViews>
    <sheetView tabSelected="1" topLeftCell="F31" workbookViewId="0">
      <selection activeCell="E19" sqref="E19"/>
    </sheetView>
  </sheetViews>
  <sheetFormatPr baseColWidth="10" defaultColWidth="12.5703125" defaultRowHeight="15" x14ac:dyDescent="0.25"/>
  <cols>
    <col min="1" max="1" width="3.140625" customWidth="1"/>
    <col min="2" max="2" width="3.42578125" customWidth="1"/>
    <col min="3" max="3" width="35.5703125" customWidth="1"/>
    <col min="4" max="4" width="2.5703125" customWidth="1"/>
    <col min="5" max="5" width="19.28515625" customWidth="1"/>
    <col min="6" max="6" width="10.85546875" customWidth="1"/>
    <col min="7" max="7" width="19.28515625" customWidth="1"/>
    <col min="8" max="8" width="7" customWidth="1"/>
    <col min="9" max="9" width="106.7109375" customWidth="1"/>
    <col min="10" max="10" width="5.85546875" customWidth="1"/>
    <col min="11" max="11" width="19.28515625" customWidth="1"/>
    <col min="12" max="12" width="4.28515625" customWidth="1"/>
    <col min="13" max="13" width="78.7109375" customWidth="1"/>
    <col min="14" max="14" width="5.85546875" customWidth="1"/>
    <col min="15" max="15" width="24.85546875" customWidth="1"/>
    <col min="16" max="16" width="7" customWidth="1"/>
    <col min="17" max="26" width="11.42578125" customWidth="1"/>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2"/>
      <c r="C2" s="3"/>
      <c r="D2" s="3"/>
      <c r="E2" s="3"/>
      <c r="F2" s="3"/>
      <c r="G2" s="3"/>
      <c r="H2" s="3"/>
      <c r="I2" s="3"/>
      <c r="J2" s="3"/>
      <c r="K2" s="3"/>
      <c r="L2" s="3"/>
      <c r="M2" s="3"/>
      <c r="N2" s="3"/>
      <c r="O2" s="3"/>
      <c r="P2" s="4"/>
      <c r="Q2" s="1"/>
      <c r="R2" s="1"/>
      <c r="S2" s="1"/>
      <c r="T2" s="1"/>
      <c r="U2" s="1"/>
      <c r="V2" s="1"/>
      <c r="W2" s="1"/>
      <c r="X2" s="1"/>
      <c r="Y2" s="1"/>
      <c r="Z2" s="1"/>
    </row>
    <row r="3" spans="1:26" ht="13.5" customHeight="1" x14ac:dyDescent="0.3">
      <c r="A3" s="1"/>
      <c r="B3" s="5"/>
      <c r="C3" s="1"/>
      <c r="D3" s="1"/>
      <c r="E3" s="6" t="s">
        <v>0</v>
      </c>
      <c r="F3" s="7" t="s">
        <v>1</v>
      </c>
      <c r="G3" s="8"/>
      <c r="H3" s="8"/>
      <c r="I3" s="8"/>
      <c r="J3" s="8"/>
      <c r="K3" s="8"/>
      <c r="L3" s="8"/>
      <c r="M3" s="9"/>
      <c r="N3" s="10"/>
      <c r="O3" s="10"/>
      <c r="P3" s="11"/>
      <c r="Q3" s="1"/>
      <c r="R3" s="1"/>
      <c r="S3" s="1"/>
      <c r="T3" s="1"/>
      <c r="U3" s="1"/>
      <c r="V3" s="1"/>
      <c r="W3" s="1"/>
      <c r="X3" s="1"/>
      <c r="Y3" s="1"/>
      <c r="Z3" s="1"/>
    </row>
    <row r="4" spans="1:26" ht="39" customHeight="1" x14ac:dyDescent="0.3">
      <c r="A4" s="1"/>
      <c r="B4" s="5"/>
      <c r="C4" s="1"/>
      <c r="D4" s="1"/>
      <c r="E4" s="12"/>
      <c r="F4" s="13"/>
      <c r="G4" s="14"/>
      <c r="H4" s="14"/>
      <c r="I4" s="14"/>
      <c r="J4" s="14"/>
      <c r="K4" s="14"/>
      <c r="L4" s="14"/>
      <c r="M4" s="15"/>
      <c r="N4" s="10"/>
      <c r="O4" s="10"/>
      <c r="P4" s="11"/>
      <c r="Q4" s="1"/>
      <c r="R4" s="1"/>
      <c r="S4" s="1"/>
      <c r="T4" s="1"/>
      <c r="U4" s="1"/>
      <c r="V4" s="1"/>
      <c r="W4" s="1"/>
      <c r="X4" s="1"/>
      <c r="Y4" s="1"/>
      <c r="Z4" s="1"/>
    </row>
    <row r="5" spans="1:26" ht="54.75" customHeight="1" x14ac:dyDescent="0.3">
      <c r="A5" s="1"/>
      <c r="B5" s="5"/>
      <c r="C5" s="1"/>
      <c r="D5" s="1"/>
      <c r="E5" s="16" t="s">
        <v>2</v>
      </c>
      <c r="F5" s="17" t="s">
        <v>3</v>
      </c>
      <c r="G5" s="18"/>
      <c r="H5" s="18"/>
      <c r="I5" s="18"/>
      <c r="J5" s="18"/>
      <c r="K5" s="18"/>
      <c r="L5" s="18"/>
      <c r="M5" s="19"/>
      <c r="N5" s="20"/>
      <c r="O5" s="20"/>
      <c r="P5" s="11"/>
      <c r="Q5" s="1"/>
      <c r="R5" s="1"/>
      <c r="S5" s="1"/>
      <c r="T5" s="1"/>
      <c r="U5" s="1"/>
      <c r="V5" s="1"/>
      <c r="W5" s="1"/>
      <c r="X5" s="1"/>
      <c r="Y5" s="1"/>
      <c r="Z5" s="1"/>
    </row>
    <row r="6" spans="1:26" ht="18" customHeight="1" thickBot="1" x14ac:dyDescent="0.35">
      <c r="A6" s="1"/>
      <c r="B6" s="5"/>
      <c r="C6" s="1"/>
      <c r="D6" s="1"/>
      <c r="E6" s="21"/>
      <c r="F6" s="20"/>
      <c r="G6" s="20"/>
      <c r="H6" s="20"/>
      <c r="I6" s="20"/>
      <c r="J6" s="20"/>
      <c r="K6" s="20"/>
      <c r="L6" s="20"/>
      <c r="M6" s="1"/>
      <c r="N6" s="1"/>
      <c r="O6" s="1"/>
      <c r="P6" s="11"/>
      <c r="Q6" s="1"/>
      <c r="R6" s="1"/>
      <c r="S6" s="1"/>
      <c r="T6" s="1"/>
      <c r="U6" s="1"/>
      <c r="V6" s="1"/>
      <c r="W6" s="1"/>
      <c r="X6" s="1"/>
      <c r="Y6" s="1"/>
      <c r="Z6" s="1"/>
    </row>
    <row r="7" spans="1:26" ht="93" customHeight="1" thickBot="1" x14ac:dyDescent="0.3">
      <c r="A7" s="1"/>
      <c r="B7" s="5"/>
      <c r="C7" s="1"/>
      <c r="D7" s="1"/>
      <c r="E7" s="1"/>
      <c r="F7" s="1"/>
      <c r="G7" s="1"/>
      <c r="H7" s="1"/>
      <c r="I7" s="22" t="s">
        <v>4</v>
      </c>
      <c r="J7" s="23"/>
      <c r="K7" s="24"/>
      <c r="L7" s="1"/>
      <c r="M7" s="25">
        <f>+AVERAGE(G25,G27,G29,G31,G33)</f>
        <v>0.72564775910364143</v>
      </c>
      <c r="N7" s="26"/>
      <c r="O7" s="26"/>
      <c r="P7" s="11"/>
      <c r="Q7" s="1"/>
      <c r="R7" s="1"/>
      <c r="S7" s="1"/>
      <c r="T7" s="1"/>
      <c r="U7" s="1"/>
      <c r="V7" s="1"/>
      <c r="W7" s="1"/>
      <c r="X7" s="1"/>
      <c r="Y7" s="1"/>
      <c r="Z7" s="1"/>
    </row>
    <row r="8" spans="1:26" ht="18" customHeight="1" x14ac:dyDescent="0.25">
      <c r="A8" s="1"/>
      <c r="B8" s="5"/>
      <c r="C8" s="1"/>
      <c r="D8" s="1"/>
      <c r="E8" s="1"/>
      <c r="F8" s="1"/>
      <c r="G8" s="1"/>
      <c r="H8" s="1"/>
      <c r="I8" s="1"/>
      <c r="J8" s="1"/>
      <c r="K8" s="1"/>
      <c r="L8" s="1"/>
      <c r="M8" s="27"/>
      <c r="N8" s="27"/>
      <c r="O8" s="27"/>
      <c r="P8" s="11"/>
      <c r="Q8" s="1"/>
      <c r="R8" s="1"/>
      <c r="S8" s="1"/>
      <c r="T8" s="1"/>
      <c r="U8" s="1"/>
      <c r="V8" s="1"/>
      <c r="W8" s="1"/>
      <c r="X8" s="1"/>
      <c r="Y8" s="1"/>
      <c r="Z8" s="1"/>
    </row>
    <row r="9" spans="1:26" ht="18" customHeight="1" x14ac:dyDescent="0.25">
      <c r="A9" s="1"/>
      <c r="B9" s="5"/>
      <c r="C9" s="1"/>
      <c r="D9" s="1"/>
      <c r="E9" s="1"/>
      <c r="F9" s="1"/>
      <c r="G9" s="1"/>
      <c r="H9" s="1"/>
      <c r="I9" s="1"/>
      <c r="J9" s="1"/>
      <c r="K9" s="1"/>
      <c r="L9" s="1"/>
      <c r="M9" s="1"/>
      <c r="N9" s="1"/>
      <c r="O9" s="1"/>
      <c r="P9" s="11"/>
      <c r="Q9" s="1"/>
      <c r="R9" s="1"/>
      <c r="S9" s="1"/>
      <c r="T9" s="1"/>
      <c r="U9" s="1"/>
      <c r="V9" s="1"/>
      <c r="W9" s="1"/>
      <c r="X9" s="1"/>
      <c r="Y9" s="1"/>
      <c r="Z9" s="1"/>
    </row>
    <row r="10" spans="1:26" ht="12.75" customHeight="1" x14ac:dyDescent="0.25">
      <c r="A10" s="1"/>
      <c r="B10" s="5"/>
      <c r="C10" s="1"/>
      <c r="D10" s="1"/>
      <c r="E10" s="1"/>
      <c r="F10" s="1"/>
      <c r="G10" s="1"/>
      <c r="H10" s="1"/>
      <c r="I10" s="1"/>
      <c r="J10" s="1"/>
      <c r="K10" s="1"/>
      <c r="L10" s="1"/>
      <c r="M10" s="1"/>
      <c r="N10" s="1"/>
      <c r="O10" s="1"/>
      <c r="P10" s="11"/>
      <c r="Q10" s="1"/>
      <c r="R10" s="1"/>
      <c r="S10" s="1"/>
      <c r="T10" s="1"/>
      <c r="U10" s="1"/>
      <c r="V10" s="1"/>
      <c r="W10" s="1"/>
      <c r="X10" s="1"/>
      <c r="Y10" s="1"/>
      <c r="Z10" s="1"/>
    </row>
    <row r="11" spans="1:26" ht="12.75" customHeight="1" x14ac:dyDescent="0.25">
      <c r="A11" s="1"/>
      <c r="B11" s="5"/>
      <c r="C11" s="1"/>
      <c r="D11" s="1"/>
      <c r="E11" s="1"/>
      <c r="F11" s="1"/>
      <c r="G11" s="1"/>
      <c r="H11" s="1"/>
      <c r="I11" s="1"/>
      <c r="J11" s="1"/>
      <c r="K11" s="1"/>
      <c r="L11" s="1"/>
      <c r="M11" s="1"/>
      <c r="N11" s="1"/>
      <c r="O11" s="1"/>
      <c r="P11" s="11"/>
      <c r="Q11" s="1"/>
      <c r="R11" s="1"/>
      <c r="S11" s="1"/>
      <c r="T11" s="1"/>
      <c r="U11" s="1"/>
      <c r="V11" s="1"/>
      <c r="W11" s="1"/>
      <c r="X11" s="1"/>
      <c r="Y11" s="1"/>
      <c r="Z11" s="1"/>
    </row>
    <row r="12" spans="1:26" ht="12.75" customHeight="1" x14ac:dyDescent="0.25">
      <c r="A12" s="1"/>
      <c r="B12" s="5"/>
      <c r="C12" s="1"/>
      <c r="D12" s="1"/>
      <c r="E12" s="1"/>
      <c r="F12" s="1"/>
      <c r="G12" s="1"/>
      <c r="H12" s="1"/>
      <c r="I12" s="1"/>
      <c r="J12" s="1"/>
      <c r="K12" s="1"/>
      <c r="L12" s="1"/>
      <c r="M12" s="1"/>
      <c r="N12" s="1"/>
      <c r="O12" s="1"/>
      <c r="P12" s="11"/>
      <c r="Q12" s="1"/>
      <c r="R12" s="1"/>
      <c r="S12" s="1"/>
      <c r="T12" s="1"/>
      <c r="U12" s="1"/>
      <c r="V12" s="1"/>
      <c r="W12" s="1"/>
      <c r="X12" s="1"/>
      <c r="Y12" s="1"/>
      <c r="Z12" s="1"/>
    </row>
    <row r="13" spans="1:26" ht="12.75" customHeight="1" x14ac:dyDescent="0.25">
      <c r="A13" s="1"/>
      <c r="B13" s="5"/>
      <c r="C13" s="1"/>
      <c r="D13" s="1"/>
      <c r="E13" s="1"/>
      <c r="F13" s="1"/>
      <c r="G13" s="1"/>
      <c r="H13" s="1"/>
      <c r="I13" s="1"/>
      <c r="J13" s="1"/>
      <c r="K13" s="1"/>
      <c r="L13" s="1"/>
      <c r="M13" s="1"/>
      <c r="N13" s="1"/>
      <c r="O13" s="1"/>
      <c r="P13" s="11"/>
      <c r="Q13" s="1"/>
      <c r="R13" s="1"/>
      <c r="S13" s="1"/>
      <c r="T13" s="1"/>
      <c r="U13" s="1"/>
      <c r="V13" s="1"/>
      <c r="W13" s="1"/>
      <c r="X13" s="1"/>
      <c r="Y13" s="1"/>
      <c r="Z13" s="1"/>
    </row>
    <row r="14" spans="1:26" ht="12.75" customHeight="1" x14ac:dyDescent="0.25">
      <c r="A14" s="1"/>
      <c r="B14" s="5"/>
      <c r="C14" s="1"/>
      <c r="D14" s="1"/>
      <c r="E14" s="1"/>
      <c r="F14" s="1"/>
      <c r="G14" s="1"/>
      <c r="H14" s="1"/>
      <c r="I14" s="1"/>
      <c r="J14" s="1"/>
      <c r="K14" s="1"/>
      <c r="L14" s="1"/>
      <c r="M14" s="1"/>
      <c r="N14" s="1"/>
      <c r="O14" s="1"/>
      <c r="P14" s="11"/>
      <c r="Q14" s="1"/>
      <c r="R14" s="1"/>
      <c r="S14" s="1"/>
      <c r="T14" s="1"/>
      <c r="U14" s="1"/>
      <c r="V14" s="1"/>
      <c r="W14" s="1"/>
      <c r="X14" s="1"/>
      <c r="Y14" s="1"/>
      <c r="Z14" s="1"/>
    </row>
    <row r="15" spans="1:26" ht="12.75" customHeight="1" x14ac:dyDescent="0.25">
      <c r="A15" s="1"/>
      <c r="B15" s="5"/>
      <c r="C15" s="1"/>
      <c r="D15" s="1"/>
      <c r="E15" s="1"/>
      <c r="F15" s="1"/>
      <c r="G15" s="1"/>
      <c r="H15" s="1"/>
      <c r="I15" s="1"/>
      <c r="J15" s="1"/>
      <c r="K15" s="1"/>
      <c r="L15" s="1"/>
      <c r="M15" s="1"/>
      <c r="N15" s="1"/>
      <c r="O15" s="1"/>
      <c r="P15" s="11"/>
      <c r="Q15" s="1"/>
      <c r="R15" s="1"/>
      <c r="S15" s="1"/>
      <c r="T15" s="1"/>
      <c r="U15" s="1"/>
      <c r="V15" s="1"/>
      <c r="W15" s="1"/>
      <c r="X15" s="1"/>
      <c r="Y15" s="1"/>
      <c r="Z15" s="1"/>
    </row>
    <row r="16" spans="1:26" ht="12.75" customHeight="1" x14ac:dyDescent="0.25">
      <c r="A16" s="1"/>
      <c r="B16" s="5"/>
      <c r="C16" s="1"/>
      <c r="D16" s="1"/>
      <c r="E16" s="1"/>
      <c r="F16" s="1"/>
      <c r="G16" s="1"/>
      <c r="H16" s="1"/>
      <c r="I16" s="1"/>
      <c r="J16" s="1"/>
      <c r="K16" s="1"/>
      <c r="L16" s="1"/>
      <c r="M16" s="1"/>
      <c r="N16" s="1"/>
      <c r="O16" s="1"/>
      <c r="P16" s="11"/>
      <c r="Q16" s="1"/>
      <c r="R16" s="1"/>
      <c r="S16" s="1"/>
      <c r="T16" s="1"/>
      <c r="U16" s="1"/>
      <c r="V16" s="1"/>
      <c r="W16" s="1"/>
      <c r="X16" s="1"/>
      <c r="Y16" s="1"/>
      <c r="Z16" s="1"/>
    </row>
    <row r="17" spans="1:26" ht="12.75" customHeight="1" x14ac:dyDescent="0.25">
      <c r="A17" s="1"/>
      <c r="B17" s="5"/>
      <c r="C17" s="28" t="s">
        <v>5</v>
      </c>
      <c r="D17" s="29"/>
      <c r="E17" s="29"/>
      <c r="F17" s="29"/>
      <c r="G17" s="29"/>
      <c r="H17" s="29"/>
      <c r="I17" s="29"/>
      <c r="J17" s="29"/>
      <c r="K17" s="29"/>
      <c r="L17" s="29"/>
      <c r="M17" s="30"/>
      <c r="N17" s="31"/>
      <c r="O17" s="31"/>
      <c r="P17" s="11"/>
      <c r="Q17" s="1"/>
      <c r="R17" s="1"/>
      <c r="S17" s="1"/>
      <c r="T17" s="1"/>
      <c r="U17" s="1"/>
      <c r="V17" s="1"/>
      <c r="W17" s="1"/>
      <c r="X17" s="1"/>
      <c r="Y17" s="1"/>
      <c r="Z17" s="1"/>
    </row>
    <row r="18" spans="1:26" ht="15.75" customHeight="1" x14ac:dyDescent="0.25">
      <c r="A18" s="1"/>
      <c r="B18" s="5"/>
      <c r="C18" s="32"/>
      <c r="D18" s="32"/>
      <c r="E18" s="32"/>
      <c r="F18" s="32"/>
      <c r="G18" s="32"/>
      <c r="H18" s="32"/>
      <c r="I18" s="32"/>
      <c r="J18" s="32"/>
      <c r="K18" s="32"/>
      <c r="L18" s="32"/>
      <c r="M18" s="32"/>
      <c r="N18" s="33"/>
      <c r="O18" s="33"/>
      <c r="P18" s="11"/>
      <c r="Q18" s="1"/>
      <c r="R18" s="1"/>
      <c r="S18" s="1"/>
      <c r="T18" s="1"/>
      <c r="U18" s="1"/>
      <c r="V18" s="1"/>
      <c r="W18" s="1"/>
      <c r="X18" s="1"/>
      <c r="Y18" s="1"/>
      <c r="Z18" s="1"/>
    </row>
    <row r="19" spans="1:26" ht="141.75" customHeight="1" x14ac:dyDescent="0.25">
      <c r="A19" s="1"/>
      <c r="B19" s="5"/>
      <c r="C19" s="34" t="s">
        <v>6</v>
      </c>
      <c r="D19" s="35"/>
      <c r="E19" s="36" t="s">
        <v>7</v>
      </c>
      <c r="F19" s="37" t="s">
        <v>8</v>
      </c>
      <c r="G19" s="38"/>
      <c r="H19" s="38"/>
      <c r="I19" s="38"/>
      <c r="J19" s="38"/>
      <c r="K19" s="38"/>
      <c r="L19" s="38"/>
      <c r="M19" s="39"/>
      <c r="N19" s="40"/>
      <c r="O19" s="40"/>
      <c r="P19" s="11"/>
      <c r="Q19" s="1"/>
      <c r="R19" s="1"/>
      <c r="S19" s="1"/>
      <c r="T19" s="1"/>
      <c r="U19" s="1"/>
      <c r="V19" s="1"/>
      <c r="W19" s="1"/>
      <c r="X19" s="1"/>
      <c r="Y19" s="1"/>
      <c r="Z19" s="1"/>
    </row>
    <row r="20" spans="1:26" ht="93" customHeight="1" x14ac:dyDescent="0.25">
      <c r="A20" s="1"/>
      <c r="B20" s="5"/>
      <c r="C20" s="34" t="s">
        <v>9</v>
      </c>
      <c r="D20" s="35"/>
      <c r="E20" s="36" t="s">
        <v>10</v>
      </c>
      <c r="F20" s="41" t="s">
        <v>11</v>
      </c>
      <c r="G20" s="38"/>
      <c r="H20" s="38"/>
      <c r="I20" s="38"/>
      <c r="J20" s="38"/>
      <c r="K20" s="38"/>
      <c r="L20" s="38"/>
      <c r="M20" s="39"/>
      <c r="N20" s="40"/>
      <c r="O20" s="40"/>
      <c r="P20" s="11"/>
      <c r="Q20" s="1"/>
      <c r="R20" s="1"/>
      <c r="S20" s="1"/>
      <c r="T20" s="1"/>
      <c r="U20" s="1"/>
      <c r="V20" s="1"/>
      <c r="W20" s="1"/>
      <c r="X20" s="1"/>
      <c r="Y20" s="1"/>
      <c r="Z20" s="1"/>
    </row>
    <row r="21" spans="1:26" ht="143.25" customHeight="1" x14ac:dyDescent="0.25">
      <c r="A21" s="1"/>
      <c r="B21" s="5"/>
      <c r="C21" s="42" t="s">
        <v>12</v>
      </c>
      <c r="D21" s="43"/>
      <c r="E21" s="36" t="s">
        <v>10</v>
      </c>
      <c r="F21" s="37" t="s">
        <v>13</v>
      </c>
      <c r="G21" s="38"/>
      <c r="H21" s="38"/>
      <c r="I21" s="38"/>
      <c r="J21" s="38"/>
      <c r="K21" s="38"/>
      <c r="L21" s="38"/>
      <c r="M21" s="39"/>
      <c r="N21" s="40"/>
      <c r="O21" s="40"/>
      <c r="P21" s="11"/>
      <c r="Q21" s="1"/>
      <c r="R21" s="1"/>
      <c r="S21" s="1"/>
      <c r="T21" s="1"/>
      <c r="U21" s="1"/>
      <c r="V21" s="1"/>
      <c r="W21" s="1"/>
      <c r="X21" s="1"/>
      <c r="Y21" s="1"/>
      <c r="Z21" s="1"/>
    </row>
    <row r="22" spans="1:26" ht="66" customHeight="1" thickBot="1" x14ac:dyDescent="0.3">
      <c r="A22" s="1"/>
      <c r="B22" s="5"/>
      <c r="C22" s="1"/>
      <c r="D22" s="1"/>
      <c r="E22" s="1"/>
      <c r="F22" s="1"/>
      <c r="G22" s="44"/>
      <c r="H22" s="1"/>
      <c r="I22" s="1"/>
      <c r="J22" s="1"/>
      <c r="K22" s="1"/>
      <c r="L22" s="1"/>
      <c r="M22" s="1"/>
      <c r="N22" s="1"/>
      <c r="O22" s="1"/>
      <c r="P22" s="11"/>
      <c r="Q22" s="1"/>
      <c r="R22" s="1"/>
      <c r="S22" s="1"/>
      <c r="T22" s="1"/>
      <c r="U22" s="1"/>
      <c r="V22" s="1"/>
      <c r="W22" s="1"/>
      <c r="X22" s="1"/>
      <c r="Y22" s="1"/>
      <c r="Z22" s="1"/>
    </row>
    <row r="23" spans="1:26" ht="102.75" customHeight="1" thickBot="1" x14ac:dyDescent="0.3">
      <c r="A23" s="1"/>
      <c r="B23" s="5"/>
      <c r="C23" s="45" t="s">
        <v>14</v>
      </c>
      <c r="D23" s="46"/>
      <c r="E23" s="47" t="s">
        <v>15</v>
      </c>
      <c r="F23" s="46"/>
      <c r="G23" s="47" t="s">
        <v>16</v>
      </c>
      <c r="H23" s="46"/>
      <c r="I23" s="48" t="s">
        <v>17</v>
      </c>
      <c r="J23" s="49"/>
      <c r="K23" s="50" t="s">
        <v>18</v>
      </c>
      <c r="L23" s="49"/>
      <c r="M23" s="51" t="s">
        <v>19</v>
      </c>
      <c r="N23" s="49"/>
      <c r="O23" s="52" t="s">
        <v>20</v>
      </c>
      <c r="P23" s="11"/>
      <c r="Q23" s="53"/>
      <c r="R23" s="1"/>
      <c r="S23" s="1"/>
      <c r="T23" s="1"/>
      <c r="U23" s="1"/>
      <c r="V23" s="1"/>
      <c r="W23" s="1"/>
      <c r="X23" s="1"/>
      <c r="Y23" s="1"/>
      <c r="Z23" s="1"/>
    </row>
    <row r="24" spans="1:26" ht="6.75" customHeight="1" x14ac:dyDescent="0.35">
      <c r="A24" s="1"/>
      <c r="B24" s="5"/>
      <c r="C24" s="54"/>
      <c r="D24" s="55"/>
      <c r="E24" s="55"/>
      <c r="F24" s="55"/>
      <c r="G24" s="55"/>
      <c r="H24" s="55"/>
      <c r="I24" s="56"/>
      <c r="J24" s="55"/>
      <c r="K24" s="56"/>
      <c r="L24" s="55"/>
      <c r="M24" s="55"/>
      <c r="N24" s="55"/>
      <c r="O24" s="55"/>
      <c r="P24" s="11"/>
      <c r="Q24" s="1"/>
      <c r="R24" s="1"/>
      <c r="S24" s="1"/>
      <c r="T24" s="1"/>
      <c r="U24" s="1"/>
      <c r="V24" s="1"/>
      <c r="W24" s="1"/>
      <c r="X24" s="1"/>
      <c r="Y24" s="1"/>
      <c r="Z24" s="1"/>
    </row>
    <row r="25" spans="1:26" ht="242.25" customHeight="1" x14ac:dyDescent="0.25">
      <c r="A25" s="1"/>
      <c r="B25" s="5"/>
      <c r="C25" s="57" t="s">
        <v>21</v>
      </c>
      <c r="D25" s="58"/>
      <c r="E25" s="59" t="str">
        <f>+IF([1]Hoja1!$N$2&gt;=0.5,"Si","No")</f>
        <v>Si</v>
      </c>
      <c r="F25" s="60"/>
      <c r="G25" s="61">
        <f>+[1]Hoja1!N2</f>
        <v>0.84375</v>
      </c>
      <c r="H25" s="60"/>
      <c r="I25" s="62" t="s">
        <v>22</v>
      </c>
      <c r="J25" s="63"/>
      <c r="K25" s="61">
        <v>0.77</v>
      </c>
      <c r="L25" s="64"/>
      <c r="M25" s="65" t="s">
        <v>23</v>
      </c>
      <c r="N25" s="66"/>
      <c r="O25" s="67">
        <f>G25-K25</f>
        <v>7.3749999999999982E-2</v>
      </c>
      <c r="P25" s="68"/>
      <c r="Q25" s="69"/>
      <c r="R25" s="69"/>
      <c r="S25" s="69"/>
      <c r="T25" s="69"/>
      <c r="U25" s="69"/>
      <c r="V25" s="69"/>
      <c r="W25" s="1"/>
      <c r="X25" s="1"/>
      <c r="Y25" s="1"/>
      <c r="Z25" s="1"/>
    </row>
    <row r="26" spans="1:26" ht="6.75" customHeight="1" x14ac:dyDescent="0.35">
      <c r="A26" s="1"/>
      <c r="B26" s="5"/>
      <c r="C26" s="54"/>
      <c r="D26" s="55"/>
      <c r="E26" s="70"/>
      <c r="F26" s="55"/>
      <c r="G26" s="71"/>
      <c r="H26" s="55"/>
      <c r="I26" s="72"/>
      <c r="J26" s="55"/>
      <c r="K26" s="56"/>
      <c r="L26" s="55"/>
      <c r="M26" s="73"/>
      <c r="N26" s="73"/>
      <c r="O26" s="74"/>
      <c r="P26" s="11"/>
      <c r="Q26" s="1"/>
      <c r="R26" s="1"/>
      <c r="S26" s="1"/>
      <c r="T26" s="1"/>
      <c r="U26" s="1"/>
      <c r="V26" s="1"/>
      <c r="W26" s="1"/>
      <c r="X26" s="1"/>
      <c r="Y26" s="1"/>
      <c r="Z26" s="1"/>
    </row>
    <row r="27" spans="1:26" ht="147.75" customHeight="1" x14ac:dyDescent="0.25">
      <c r="A27" s="1"/>
      <c r="B27" s="5"/>
      <c r="C27" s="75" t="s">
        <v>24</v>
      </c>
      <c r="D27" s="58"/>
      <c r="E27" s="59" t="str">
        <f>+IF([1]Hoja1!$N$26&gt;=0.5,"Si","No")</f>
        <v>Si</v>
      </c>
      <c r="F27" s="55"/>
      <c r="G27" s="61">
        <f>+[1]Hoja1!N26</f>
        <v>0.6029411764705882</v>
      </c>
      <c r="H27" s="55"/>
      <c r="I27" s="76" t="s">
        <v>25</v>
      </c>
      <c r="J27" s="55"/>
      <c r="K27" s="61">
        <v>0.63</v>
      </c>
      <c r="L27" s="77"/>
      <c r="M27" s="76" t="s">
        <v>26</v>
      </c>
      <c r="N27" s="66"/>
      <c r="O27" s="67">
        <f>G27-K27</f>
        <v>-2.7058823529411802E-2</v>
      </c>
      <c r="P27" s="11"/>
      <c r="Q27" s="1"/>
      <c r="R27" s="1"/>
      <c r="S27" s="1"/>
      <c r="T27" s="1"/>
      <c r="U27" s="1"/>
      <c r="V27" s="1"/>
      <c r="W27" s="1"/>
      <c r="X27" s="1"/>
      <c r="Y27" s="1"/>
      <c r="Z27" s="1"/>
    </row>
    <row r="28" spans="1:26" ht="6.75" customHeight="1" x14ac:dyDescent="0.35">
      <c r="A28" s="1"/>
      <c r="B28" s="5"/>
      <c r="C28" s="54"/>
      <c r="D28" s="55"/>
      <c r="E28" s="70"/>
      <c r="F28" s="55"/>
      <c r="G28" s="71"/>
      <c r="H28" s="55"/>
      <c r="I28" s="72"/>
      <c r="J28" s="55"/>
      <c r="K28" s="56"/>
      <c r="L28" s="55"/>
      <c r="M28" s="73"/>
      <c r="N28" s="73"/>
      <c r="O28" s="74"/>
      <c r="P28" s="11"/>
      <c r="Q28" s="1"/>
      <c r="R28" s="1"/>
      <c r="S28" s="1"/>
      <c r="T28" s="1"/>
      <c r="U28" s="1"/>
      <c r="V28" s="1"/>
      <c r="W28" s="1"/>
      <c r="X28" s="1"/>
      <c r="Y28" s="1"/>
      <c r="Z28" s="1"/>
    </row>
    <row r="29" spans="1:26" ht="122.25" customHeight="1" x14ac:dyDescent="0.25">
      <c r="A29" s="1"/>
      <c r="B29" s="5"/>
      <c r="C29" s="78" t="s">
        <v>27</v>
      </c>
      <c r="D29" s="58"/>
      <c r="E29" s="59" t="str">
        <f>+IF([1]Hoja1!$N$43&gt;=0.5,"Si","No")</f>
        <v>Si</v>
      </c>
      <c r="F29" s="55"/>
      <c r="G29" s="61">
        <f>+[1]Hoja1!N43</f>
        <v>0.52083333333333337</v>
      </c>
      <c r="H29" s="55"/>
      <c r="I29" s="79" t="s">
        <v>28</v>
      </c>
      <c r="J29" s="55"/>
      <c r="K29" s="61">
        <v>0.67</v>
      </c>
      <c r="L29" s="77"/>
      <c r="M29" s="76" t="s">
        <v>29</v>
      </c>
      <c r="N29" s="66"/>
      <c r="O29" s="67">
        <f>G29-K29</f>
        <v>-0.14916666666666667</v>
      </c>
      <c r="P29" s="11"/>
      <c r="Q29" s="1"/>
      <c r="R29" s="1"/>
      <c r="S29" s="1"/>
      <c r="T29" s="1"/>
      <c r="U29" s="1"/>
      <c r="V29" s="1"/>
      <c r="W29" s="1"/>
      <c r="X29" s="1"/>
      <c r="Y29" s="1"/>
      <c r="Z29" s="1"/>
    </row>
    <row r="30" spans="1:26" ht="6.75" customHeight="1" x14ac:dyDescent="0.35">
      <c r="A30" s="1"/>
      <c r="B30" s="5"/>
      <c r="C30" s="54"/>
      <c r="D30" s="55"/>
      <c r="E30" s="70"/>
      <c r="F30" s="55"/>
      <c r="G30" s="71"/>
      <c r="H30" s="55"/>
      <c r="I30" s="72"/>
      <c r="J30" s="55"/>
      <c r="K30" s="56"/>
      <c r="L30" s="55"/>
      <c r="M30" s="73"/>
      <c r="N30" s="73"/>
      <c r="O30" s="74"/>
      <c r="P30" s="11"/>
      <c r="Q30" s="1"/>
      <c r="R30" s="1"/>
      <c r="S30" s="1"/>
      <c r="T30" s="1"/>
      <c r="U30" s="1"/>
      <c r="V30" s="1"/>
      <c r="W30" s="1"/>
      <c r="X30" s="1"/>
      <c r="Y30" s="1"/>
      <c r="Z30" s="1"/>
    </row>
    <row r="31" spans="1:26" ht="204" customHeight="1" x14ac:dyDescent="0.25">
      <c r="A31" s="1"/>
      <c r="B31" s="5"/>
      <c r="C31" s="80" t="s">
        <v>30</v>
      </c>
      <c r="D31" s="58"/>
      <c r="E31" s="59" t="str">
        <f>+IF([1]Hoja1!$N$55&gt;=0.5,"Si","No")</f>
        <v>Si</v>
      </c>
      <c r="F31" s="55"/>
      <c r="G31" s="61">
        <f>+[1]Hoja1!N55</f>
        <v>0.875</v>
      </c>
      <c r="H31" s="55"/>
      <c r="I31" s="81" t="s">
        <v>31</v>
      </c>
      <c r="J31" s="55"/>
      <c r="K31" s="61">
        <v>0.73</v>
      </c>
      <c r="L31" s="77"/>
      <c r="M31" s="82" t="s">
        <v>32</v>
      </c>
      <c r="N31" s="66"/>
      <c r="O31" s="67">
        <f>G31-K31</f>
        <v>0.14500000000000002</v>
      </c>
      <c r="P31" s="11"/>
      <c r="Q31" s="1"/>
      <c r="R31" s="1"/>
      <c r="S31" s="1"/>
      <c r="T31" s="1"/>
      <c r="U31" s="1"/>
      <c r="V31" s="1"/>
      <c r="W31" s="1"/>
      <c r="X31" s="1"/>
      <c r="Y31" s="1"/>
      <c r="Z31" s="1"/>
    </row>
    <row r="32" spans="1:26" ht="6.75" customHeight="1" x14ac:dyDescent="0.35">
      <c r="A32" s="1"/>
      <c r="B32" s="5"/>
      <c r="C32" s="54"/>
      <c r="D32" s="55"/>
      <c r="E32" s="70"/>
      <c r="F32" s="55"/>
      <c r="G32" s="71"/>
      <c r="H32" s="55"/>
      <c r="I32" s="72"/>
      <c r="J32" s="55"/>
      <c r="K32" s="56"/>
      <c r="L32" s="55"/>
      <c r="M32" s="72"/>
      <c r="N32" s="73"/>
      <c r="O32" s="74"/>
      <c r="P32" s="11"/>
      <c r="Q32" s="1"/>
      <c r="R32" s="1"/>
      <c r="S32" s="1"/>
      <c r="T32" s="1"/>
      <c r="U32" s="1"/>
      <c r="V32" s="1"/>
      <c r="W32" s="1"/>
      <c r="X32" s="1"/>
      <c r="Y32" s="1"/>
      <c r="Z32" s="1"/>
    </row>
    <row r="33" spans="1:26" ht="192.75" customHeight="1" thickBot="1" x14ac:dyDescent="0.3">
      <c r="A33" s="1"/>
      <c r="B33" s="5"/>
      <c r="C33" s="83" t="s">
        <v>33</v>
      </c>
      <c r="D33" s="58"/>
      <c r="E33" s="59" t="str">
        <f>+IF([1]Hoja1!$N$69&gt;=0.5,"Si","No")</f>
        <v>Si</v>
      </c>
      <c r="F33" s="55"/>
      <c r="G33" s="61">
        <f>+[1]Hoja1!N69</f>
        <v>0.7857142857142857</v>
      </c>
      <c r="H33" s="55"/>
      <c r="I33" s="84" t="s">
        <v>34</v>
      </c>
      <c r="J33" s="55"/>
      <c r="K33" s="61">
        <v>0.71</v>
      </c>
      <c r="L33" s="77"/>
      <c r="M33" s="85" t="s">
        <v>35</v>
      </c>
      <c r="N33" s="66"/>
      <c r="O33" s="67">
        <f>G33-K33</f>
        <v>7.5714285714285734E-2</v>
      </c>
      <c r="P33" s="11"/>
      <c r="Q33" s="1"/>
      <c r="R33" s="1"/>
      <c r="S33" s="1"/>
      <c r="T33" s="1"/>
      <c r="U33" s="1"/>
      <c r="V33" s="1"/>
      <c r="W33" s="1"/>
      <c r="X33" s="1"/>
      <c r="Y33" s="1"/>
      <c r="Z33" s="1"/>
    </row>
    <row r="34" spans="1:26" ht="12.75" customHeight="1" x14ac:dyDescent="0.25">
      <c r="A34" s="1"/>
      <c r="B34" s="5"/>
      <c r="C34" s="86"/>
      <c r="D34" s="86"/>
      <c r="E34" s="33"/>
      <c r="F34" s="1"/>
      <c r="G34" s="1"/>
      <c r="H34" s="1"/>
      <c r="I34" s="1"/>
      <c r="J34" s="1"/>
      <c r="K34" s="1"/>
      <c r="L34" s="1"/>
      <c r="M34" s="87"/>
      <c r="N34" s="87"/>
      <c r="O34" s="87"/>
      <c r="P34" s="11"/>
      <c r="Q34" s="1"/>
      <c r="R34" s="1"/>
      <c r="S34" s="1"/>
      <c r="T34" s="1"/>
      <c r="U34" s="1"/>
      <c r="V34" s="1"/>
      <c r="W34" s="1"/>
      <c r="X34" s="1"/>
      <c r="Y34" s="1"/>
      <c r="Z34" s="1"/>
    </row>
    <row r="35" spans="1:26" ht="12.75" customHeight="1" x14ac:dyDescent="0.25">
      <c r="A35" s="1"/>
      <c r="B35" s="5"/>
      <c r="C35" s="88"/>
      <c r="D35" s="86"/>
      <c r="E35" s="33"/>
      <c r="F35" s="1"/>
      <c r="G35" s="1"/>
      <c r="H35" s="1"/>
      <c r="I35" s="1"/>
      <c r="J35" s="1"/>
      <c r="K35" s="1"/>
      <c r="L35" s="1"/>
      <c r="M35" s="87"/>
      <c r="N35" s="87"/>
      <c r="O35" s="87"/>
      <c r="P35" s="11"/>
      <c r="Q35" s="1"/>
      <c r="R35" s="1"/>
      <c r="S35" s="1"/>
      <c r="T35" s="1"/>
      <c r="U35" s="1"/>
      <c r="V35" s="1"/>
      <c r="W35" s="1"/>
      <c r="X35" s="1"/>
      <c r="Y35" s="1"/>
      <c r="Z35" s="1"/>
    </row>
    <row r="36" spans="1:26" ht="12.75" customHeight="1" x14ac:dyDescent="0.25">
      <c r="A36" s="1"/>
      <c r="B36" s="5"/>
      <c r="C36" s="89"/>
      <c r="D36" s="1"/>
      <c r="E36" s="1"/>
      <c r="F36" s="1"/>
      <c r="G36" s="1"/>
      <c r="H36" s="1"/>
      <c r="I36" s="1"/>
      <c r="J36" s="1"/>
      <c r="K36" s="1"/>
      <c r="L36" s="1"/>
      <c r="M36" s="1"/>
      <c r="N36" s="1"/>
      <c r="O36" s="1"/>
      <c r="P36" s="11"/>
      <c r="Q36" s="1"/>
      <c r="R36" s="1"/>
      <c r="S36" s="1"/>
      <c r="T36" s="1"/>
      <c r="U36" s="1"/>
      <c r="V36" s="1"/>
      <c r="W36" s="1"/>
      <c r="X36" s="1"/>
      <c r="Y36" s="1"/>
      <c r="Z36" s="1"/>
    </row>
    <row r="37" spans="1:26" ht="12.75" customHeight="1" thickBot="1" x14ac:dyDescent="0.3">
      <c r="A37" s="1"/>
      <c r="B37" s="90"/>
      <c r="C37" s="91"/>
      <c r="D37" s="91"/>
      <c r="E37" s="91"/>
      <c r="F37" s="91"/>
      <c r="G37" s="91"/>
      <c r="H37" s="91"/>
      <c r="I37" s="91"/>
      <c r="J37" s="91"/>
      <c r="K37" s="91"/>
      <c r="L37" s="91"/>
      <c r="M37" s="91"/>
      <c r="N37" s="91"/>
      <c r="O37" s="91"/>
      <c r="P37" s="92"/>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xr:uid="{634C43C9-8799-47A0-8DD8-1201FFDFF5F8}">
      <formula1>"Si,No"</formula1>
    </dataValidation>
    <dataValidation type="list" allowBlank="1" showErrorMessage="1" sqref="E19" xr:uid="{AD82BACB-BA77-44E3-9B83-0A64CCDE8C4E}">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E Mendoza Mendoza</dc:creator>
  <cp:lastModifiedBy>Cecilia E Mendoza Mendoza</cp:lastModifiedBy>
  <dcterms:created xsi:type="dcterms:W3CDTF">2026-01-30T19:55:12Z</dcterms:created>
  <dcterms:modified xsi:type="dcterms:W3CDTF">2026-01-30T19:57:58Z</dcterms:modified>
</cp:coreProperties>
</file>